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nvanet.sharepoint.com/sites/4022Dataanvendelse/Shared Documents/Intern-prj/Indekstal/2023/"/>
    </mc:Choice>
  </mc:AlternateContent>
  <xr:revisionPtr revIDLastSave="78" documentId="8_{B8F62B99-08C2-4A1D-A1EC-0308894F24ED}" xr6:coauthVersionLast="47" xr6:coauthVersionMax="47" xr10:uidLastSave="{AE8415BF-6C7C-4A11-BBA6-F140DD592756}"/>
  <bookViews>
    <workbookView xWindow="-28920" yWindow="-1860" windowWidth="29040" windowHeight="17790" activeTab="1" xr2:uid="{00000000-000D-0000-FFFF-FFFF00000000}"/>
  </bookViews>
  <sheets>
    <sheet name="Drikkevand" sheetId="1" r:id="rId1"/>
    <sheet name="Spildevand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1" l="1"/>
  <c r="G5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Bo Sørensen</author>
  </authors>
  <commentList>
    <comment ref="D2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Prisloft 2012 afgørelse</t>
        </r>
      </text>
    </comment>
    <comment ref="D2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Priskoft 2013 afgørelse</t>
        </r>
      </text>
    </comment>
    <comment ref="D2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Thomas Bo Sørensen:</t>
        </r>
        <r>
          <rPr>
            <sz val="9"/>
            <color indexed="81"/>
            <rFont val="Tahoma"/>
            <family val="2"/>
          </rPr>
          <t xml:space="preserve">
Prisloft 2014 afgørelse</t>
        </r>
      </text>
    </comment>
  </commentList>
</comments>
</file>

<file path=xl/sharedStrings.xml><?xml version="1.0" encoding="utf-8"?>
<sst xmlns="http://schemas.openxmlformats.org/spreadsheetml/2006/main" count="116" uniqueCount="92">
  <si>
    <t>Indekstal for hovedanlæg</t>
  </si>
  <si>
    <t>Indekstal for forsynings- og stikledninger</t>
  </si>
  <si>
    <t>Fællesindekstal</t>
  </si>
  <si>
    <t>1995 =100</t>
  </si>
  <si>
    <t>2010 = 100</t>
  </si>
  <si>
    <t>DANVAs gamle indekttalrække fra 1995 til 2010</t>
  </si>
  <si>
    <t>Drikkevand:</t>
  </si>
  <si>
    <t>1995K2</t>
  </si>
  <si>
    <t>1996K2</t>
  </si>
  <si>
    <t>1997K2</t>
  </si>
  <si>
    <t>1998K2</t>
  </si>
  <si>
    <t>1999K2</t>
  </si>
  <si>
    <t>2000K2</t>
  </si>
  <si>
    <t>2001K2</t>
  </si>
  <si>
    <t>2002K2</t>
  </si>
  <si>
    <t>2003K2</t>
  </si>
  <si>
    <t>2004K2</t>
  </si>
  <si>
    <t>2005K2</t>
  </si>
  <si>
    <t>2006K2</t>
  </si>
  <si>
    <t>2007K2</t>
  </si>
  <si>
    <t>2008K2</t>
  </si>
  <si>
    <t>2009K2</t>
  </si>
  <si>
    <t>2010K2</t>
  </si>
  <si>
    <t>2011K2</t>
  </si>
  <si>
    <t>2012K2</t>
  </si>
  <si>
    <t>2013K2</t>
  </si>
  <si>
    <t>2014K2</t>
  </si>
  <si>
    <t>Basis marts 1995=100</t>
  </si>
  <si>
    <t>Spildevand:</t>
  </si>
  <si>
    <t>2015K2</t>
  </si>
  <si>
    <t>Metode</t>
  </si>
  <si>
    <t>Prisregulering fra Forsyningssekretariatet</t>
  </si>
  <si>
    <t>Prisreguleringsindeks som indekstal (2010 = 100)</t>
  </si>
  <si>
    <t>note 1</t>
  </si>
  <si>
    <t>Note 2</t>
  </si>
  <si>
    <t>Note 3</t>
  </si>
  <si>
    <t>Prisregulering fra år til år
%</t>
  </si>
  <si>
    <t>se note- beskrivelse nedenfor</t>
  </si>
  <si>
    <t>Note 3:</t>
  </si>
  <si>
    <t>Note 2:</t>
  </si>
  <si>
    <t>Note 1:</t>
  </si>
  <si>
    <t>For mere detaljeret info omkring udregning af indekkstallet kontakt Thomas Sørensen, DANVA.</t>
  </si>
  <si>
    <t>Derfor var det nødvendigt at genoverveje udarbejdelsen af indekstal for vandforsyninger.</t>
  </si>
  <si>
    <t xml:space="preserve">I 2011 var det desværre ikke muligt at genskabe samme indeksberegning som anvendt tidligere pga. ændring i opgørelse af prisudviklingen for materialer. </t>
  </si>
  <si>
    <t xml:space="preserve">Indekstallet  blev baseret  på tal omkring byggeindeks, jordarbejder og indenlands vareforsyning samt rådgiverindeks fra FRI, lønudviklingen </t>
  </si>
  <si>
    <t xml:space="preserve">jf. Dansk arbejdsgiverforening samt prisudviklingen for PE og PVC rør.fra </t>
  </si>
  <si>
    <t xml:space="preserve">En arbejdsgruppe under DANVA besluttede, at det fremadrettet ville være fornuftigt, at lægge sig op ad de prisudviklingstal, som </t>
  </si>
  <si>
    <t>bliver anvendt i forbindelse med prisloftbekendtgørelsen.</t>
  </si>
  <si>
    <t>I 2016 blev Prisloftbekendtgørelsen  erstattet af Bekendtgørelsen for Økonomiske rammer. I denne er der en ændring i de</t>
  </si>
  <si>
    <t>indeks, der danner grundlag for pris- og produktivitetsudviklingen, som kan findes her:</t>
  </si>
  <si>
    <t>Det er PRIS 11 der er blevet ændret til at indeholde 2 nye undergrupper.</t>
  </si>
  <si>
    <t>http://www.kfst.dk/~/media/KFST/Vandtilsyn/Analyser/Pris%20og%20produktivitetsudvikling.pdf</t>
  </si>
  <si>
    <t xml:space="preserve">BYG 6: Omkostningsindeks for anlæg </t>
  </si>
  <si>
    <t>- Jordarbejde mv.</t>
  </si>
  <si>
    <t xml:space="preserve">BYG 61: Omkostningsindeks for anlæg </t>
  </si>
  <si>
    <t>Basis marts 2015=100</t>
  </si>
  <si>
    <t>2016K2</t>
  </si>
  <si>
    <t>Note 4</t>
  </si>
  <si>
    <t>Note 4:</t>
  </si>
  <si>
    <t xml:space="preserve">I 2017 er prisudviklingen beskrevet i, som kan findes her: </t>
  </si>
  <si>
    <t>http://www.kfst.dk/media/47262/pris-og-produktivitetsudvikling-version-3.pdf</t>
  </si>
  <si>
    <t>2017K2</t>
  </si>
  <si>
    <t>Note 5</t>
  </si>
  <si>
    <t>Note 5:</t>
  </si>
  <si>
    <t xml:space="preserve">I 2018 er prisudviklingen beskrevet i, som kan findes her: </t>
  </si>
  <si>
    <t>https://www.kfst.dk/media/50747/pris-og-produktivitetsudvikling_2018.pdf</t>
  </si>
  <si>
    <t>2018K2</t>
  </si>
  <si>
    <t>2019K2</t>
  </si>
  <si>
    <t>Note 6</t>
  </si>
  <si>
    <t>Note 6:</t>
  </si>
  <si>
    <t xml:space="preserve">I 2019 er prisudviklingen beskrevet i, som kan findes her: </t>
  </si>
  <si>
    <t>https://www.kfst.dk/media/54476/pris-og-produktivitetsudvikling-2019.pdf</t>
  </si>
  <si>
    <t>Note 7:</t>
  </si>
  <si>
    <t xml:space="preserve">I 2020 er prisudviklingen beskrevet i, som kan findes her: </t>
  </si>
  <si>
    <t>Note 7</t>
  </si>
  <si>
    <t>https://www.kfst.dk/media/g40l50f0/pris-og-produktivitetsudvikling-2020.pdf</t>
  </si>
  <si>
    <t>2020K2</t>
  </si>
  <si>
    <t>Byg 61</t>
  </si>
  <si>
    <t>2021K2</t>
  </si>
  <si>
    <t>Note 8</t>
  </si>
  <si>
    <t>Note 8:</t>
  </si>
  <si>
    <t xml:space="preserve">I 2021 er prisudviklingen udarbejdet af Forsyningssekretariatet, som kan findes her: </t>
  </si>
  <si>
    <t>https://www.kfst.dk/vandtilsyn/analyser/pris-og-produktivitetsudvikling/</t>
  </si>
  <si>
    <t>Note 9</t>
  </si>
  <si>
    <t xml:space="preserve">I 2022 er prisudviklingen for 2021 udarbejdet af Forsyningssekretariatet, som kan findes her: </t>
  </si>
  <si>
    <t>2022K2</t>
  </si>
  <si>
    <t>Udvikling fra 2. kvartal året før - %.</t>
  </si>
  <si>
    <t>Note 10</t>
  </si>
  <si>
    <t>Note 9:</t>
  </si>
  <si>
    <t>Note 10:</t>
  </si>
  <si>
    <t xml:space="preserve">I 2023 er prisudviklingen for 2022 udarbejdet af Forsyningssekretariatet, som kan findes her: </t>
  </si>
  <si>
    <t>2023K2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</si>
</sst>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9"/>
      <color rgb="FFFF0000"/>
      <name val="Arial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5" fillId="0" borderId="1" xfId="0" applyNumberFormat="1" applyFont="1" applyBorder="1"/>
    <xf numFmtId="0" fontId="6" fillId="0" borderId="0" xfId="0" applyFont="1"/>
    <xf numFmtId="0" fontId="7" fillId="0" borderId="0" xfId="0" applyFont="1"/>
    <xf numFmtId="0" fontId="8" fillId="0" borderId="0" xfId="1" applyAlignment="1">
      <alignment vertical="center"/>
    </xf>
    <xf numFmtId="2" fontId="5" fillId="0" borderId="0" xfId="0" applyNumberFormat="1" applyFont="1"/>
    <xf numFmtId="0" fontId="8" fillId="0" borderId="0" xfId="1"/>
    <xf numFmtId="0" fontId="9" fillId="0" borderId="0" xfId="0" applyFont="1"/>
    <xf numFmtId="2" fontId="0" fillId="0" borderId="1" xfId="0" applyNumberFormat="1" applyBorder="1"/>
    <xf numFmtId="0" fontId="8" fillId="0" borderId="0" xfId="1" applyFill="1" applyBorder="1"/>
    <xf numFmtId="2" fontId="0" fillId="0" borderId="0" xfId="0" applyNumberFormat="1"/>
    <xf numFmtId="0" fontId="4" fillId="0" borderId="1" xfId="0" quotePrefix="1" applyFont="1" applyBorder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10" fillId="0" borderId="1" xfId="0" applyFont="1" applyBorder="1" applyAlignment="1">
      <alignment wrapText="1"/>
    </xf>
    <xf numFmtId="0" fontId="10" fillId="0" borderId="1" xfId="0" quotePrefix="1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 wrapText="1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233</xdr:row>
      <xdr:rowOff>83820</xdr:rowOff>
    </xdr:from>
    <xdr:to>
      <xdr:col>5</xdr:col>
      <xdr:colOff>325222</xdr:colOff>
      <xdr:row>252</xdr:row>
      <xdr:rowOff>107301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8519160"/>
          <a:ext cx="4839120" cy="34902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4</xdr:col>
      <xdr:colOff>1018251</xdr:colOff>
      <xdr:row>227</xdr:row>
      <xdr:rowOff>20258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903720"/>
          <a:ext cx="3985606" cy="2941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4</xdr:col>
      <xdr:colOff>926245</xdr:colOff>
      <xdr:row>203</xdr:row>
      <xdr:rowOff>133912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0577" y="7175500"/>
          <a:ext cx="3941885" cy="2918143"/>
        </a:xfrm>
        <a:prstGeom prst="rect">
          <a:avLst/>
        </a:prstGeom>
      </xdr:spPr>
    </xdr:pic>
    <xdr:clientData/>
  </xdr:twoCellAnchor>
  <xdr:twoCellAnchor editAs="oneCell">
    <xdr:from>
      <xdr:col>1</xdr:col>
      <xdr:colOff>53731</xdr:colOff>
      <xdr:row>168</xdr:row>
      <xdr:rowOff>45268</xdr:rowOff>
    </xdr:from>
    <xdr:to>
      <xdr:col>4</xdr:col>
      <xdr:colOff>799657</xdr:colOff>
      <xdr:row>184</xdr:row>
      <xdr:rowOff>27111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4308" y="7303806"/>
          <a:ext cx="3769503" cy="2954866"/>
        </a:xfrm>
        <a:prstGeom prst="rect">
          <a:avLst/>
        </a:prstGeom>
      </xdr:spPr>
    </xdr:pic>
    <xdr:clientData/>
  </xdr:twoCellAnchor>
  <xdr:twoCellAnchor editAs="oneCell">
    <xdr:from>
      <xdr:col>1</xdr:col>
      <xdr:colOff>8660</xdr:colOff>
      <xdr:row>147</xdr:row>
      <xdr:rowOff>25977</xdr:rowOff>
    </xdr:from>
    <xdr:to>
      <xdr:col>4</xdr:col>
      <xdr:colOff>1029821</xdr:colOff>
      <xdr:row>163</xdr:row>
      <xdr:rowOff>112568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8092" y="7156739"/>
          <a:ext cx="4103365" cy="2996045"/>
        </a:xfrm>
        <a:prstGeom prst="rect">
          <a:avLst/>
        </a:prstGeom>
      </xdr:spPr>
    </xdr:pic>
    <xdr:clientData/>
  </xdr:twoCellAnchor>
  <xdr:twoCellAnchor editAs="oneCell">
    <xdr:from>
      <xdr:col>0</xdr:col>
      <xdr:colOff>563563</xdr:colOff>
      <xdr:row>118</xdr:row>
      <xdr:rowOff>174625</xdr:rowOff>
    </xdr:from>
    <xdr:to>
      <xdr:col>5</xdr:col>
      <xdr:colOff>0</xdr:colOff>
      <xdr:row>139</xdr:row>
      <xdr:rowOff>114733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1EDFC71B-845C-4732-82A8-68974E6D8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563" y="7508875"/>
          <a:ext cx="4714875" cy="3769159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</xdr:colOff>
      <xdr:row>92</xdr:row>
      <xdr:rowOff>95250</xdr:rowOff>
    </xdr:from>
    <xdr:to>
      <xdr:col>5</xdr:col>
      <xdr:colOff>717489</xdr:colOff>
      <xdr:row>114</xdr:row>
      <xdr:rowOff>160337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90743959-8801-409B-8AA8-15EBF1310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" y="7540625"/>
          <a:ext cx="5360927" cy="3910012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66</xdr:row>
      <xdr:rowOff>63500</xdr:rowOff>
    </xdr:from>
    <xdr:to>
      <xdr:col>5</xdr:col>
      <xdr:colOff>193058</xdr:colOff>
      <xdr:row>88</xdr:row>
      <xdr:rowOff>180463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241FE3B4-D214-FA74-6CD5-07BB6775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8150" y="7902575"/>
          <a:ext cx="4936508" cy="410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49808</xdr:rowOff>
    </xdr:from>
    <xdr:to>
      <xdr:col>4</xdr:col>
      <xdr:colOff>1495425</xdr:colOff>
      <xdr:row>62</xdr:row>
      <xdr:rowOff>56877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44ECD1-158F-8ECC-978C-E72EBC88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8000008"/>
          <a:ext cx="4514850" cy="44266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468313</xdr:colOff>
      <xdr:row>22</xdr:row>
      <xdr:rowOff>166687</xdr:rowOff>
    </xdr:from>
    <xdr:to>
      <xdr:col>21</xdr:col>
      <xdr:colOff>74128</xdr:colOff>
      <xdr:row>47</xdr:row>
      <xdr:rowOff>73819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B14C2-5DC2-DEC3-FE22-826913C3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5188" y="4826000"/>
          <a:ext cx="9384815" cy="4471194"/>
        </a:xfrm>
        <a:prstGeom prst="rect">
          <a:avLst/>
        </a:prstGeom>
      </xdr:spPr>
    </xdr:pic>
    <xdr:clientData/>
  </xdr:twoCellAnchor>
  <xdr:twoCellAnchor editAs="oneCell">
    <xdr:from>
      <xdr:col>5</xdr:col>
      <xdr:colOff>436562</xdr:colOff>
      <xdr:row>2</xdr:row>
      <xdr:rowOff>14657</xdr:rowOff>
    </xdr:from>
    <xdr:to>
      <xdr:col>21</xdr:col>
      <xdr:colOff>426403</xdr:colOff>
      <xdr:row>22</xdr:row>
      <xdr:rowOff>108168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1B6A44-F49F-A8A2-3F16-609FC9E8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3437" y="467095"/>
          <a:ext cx="9768841" cy="43003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kfst.dk/media/54476/pris-og-produktivitetsudvikling-2019.pdf" TargetMode="External"/><Relationship Id="rId7" Type="http://schemas.openxmlformats.org/officeDocument/2006/relationships/hyperlink" Target="https://www.kfst.dk/vandtilsyn/analyser/pris-og-produktivitetsudvikling/" TargetMode="External"/><Relationship Id="rId2" Type="http://schemas.openxmlformats.org/officeDocument/2006/relationships/hyperlink" Target="http://www.kfst.dk/media/47262/pris-og-produktivitetsudvikling-version-3.pdf" TargetMode="External"/><Relationship Id="rId1" Type="http://schemas.openxmlformats.org/officeDocument/2006/relationships/hyperlink" Target="http://www.kfst.dk/~/media/KFST/Vandtilsyn/Analyser/Pris%20og%20produktivitetsudvikling.pdf" TargetMode="External"/><Relationship Id="rId6" Type="http://schemas.openxmlformats.org/officeDocument/2006/relationships/hyperlink" Target="https://www.kfst.dk/vandtilsyn/analyser/pris-og-produktivitetsudvikling/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www.kfst.dk/vandtilsyn/analyser/pris-og-produktivitetsudvikling/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www.kfst.dk/media/g40l50f0/pris-og-produktivitetsudvikling-2020.pdf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J259"/>
  <sheetViews>
    <sheetView topLeftCell="A4" zoomScale="120" zoomScaleNormal="120" workbookViewId="0">
      <selection activeCell="E35" sqref="E35"/>
    </sheetView>
  </sheetViews>
  <sheetFormatPr defaultRowHeight="14.5" x14ac:dyDescent="0.35"/>
  <cols>
    <col min="2" max="3" width="10.453125" customWidth="1"/>
    <col min="4" max="5" width="22.26953125" customWidth="1"/>
    <col min="6" max="7" width="19.26953125" style="2" customWidth="1"/>
    <col min="8" max="8" width="9.1796875" style="2"/>
  </cols>
  <sheetData>
    <row r="1" spans="2:8" ht="21" x14ac:dyDescent="0.5">
      <c r="B1" s="15" t="s">
        <v>6</v>
      </c>
    </row>
    <row r="3" spans="2:8" ht="45" customHeight="1" x14ac:dyDescent="0.35">
      <c r="B3" s="3"/>
      <c r="C3" s="3" t="s">
        <v>30</v>
      </c>
      <c r="D3" s="6" t="s">
        <v>31</v>
      </c>
      <c r="E3" s="6" t="s">
        <v>32</v>
      </c>
      <c r="F3" s="28" t="s">
        <v>5</v>
      </c>
      <c r="G3" s="28"/>
      <c r="H3" s="28"/>
    </row>
    <row r="4" spans="2:8" ht="43.5" x14ac:dyDescent="0.35">
      <c r="B4" s="3"/>
      <c r="C4" s="4" t="s">
        <v>37</v>
      </c>
      <c r="D4" s="6" t="s">
        <v>36</v>
      </c>
      <c r="E4" s="5"/>
      <c r="F4" s="6" t="s">
        <v>0</v>
      </c>
      <c r="G4" s="6" t="s">
        <v>1</v>
      </c>
      <c r="H4" s="6" t="s">
        <v>2</v>
      </c>
    </row>
    <row r="5" spans="2:8" x14ac:dyDescent="0.35">
      <c r="B5" s="3"/>
      <c r="C5" s="3"/>
      <c r="D5" s="3"/>
      <c r="E5" s="3" t="s">
        <v>4</v>
      </c>
      <c r="F5" s="5" t="s">
        <v>3</v>
      </c>
      <c r="G5" s="5" t="s">
        <v>3</v>
      </c>
      <c r="H5" s="5" t="s">
        <v>3</v>
      </c>
    </row>
    <row r="6" spans="2:8" x14ac:dyDescent="0.35">
      <c r="B6" s="3">
        <v>1995</v>
      </c>
      <c r="C6" s="3" t="s">
        <v>33</v>
      </c>
      <c r="D6" s="3"/>
      <c r="E6" s="3"/>
      <c r="F6" s="7">
        <v>100</v>
      </c>
      <c r="G6" s="7">
        <v>100</v>
      </c>
      <c r="H6" s="7">
        <v>100</v>
      </c>
    </row>
    <row r="7" spans="2:8" x14ac:dyDescent="0.35">
      <c r="B7" s="3">
        <v>1996</v>
      </c>
      <c r="C7" s="3" t="s">
        <v>33</v>
      </c>
      <c r="D7" s="3"/>
      <c r="E7" s="3"/>
      <c r="F7" s="7">
        <v>102.47</v>
      </c>
      <c r="G7" s="7">
        <v>100.07</v>
      </c>
      <c r="H7" s="7">
        <v>101.03</v>
      </c>
    </row>
    <row r="8" spans="2:8" x14ac:dyDescent="0.35">
      <c r="B8" s="3">
        <v>1997</v>
      </c>
      <c r="C8" s="3" t="s">
        <v>33</v>
      </c>
      <c r="D8" s="3"/>
      <c r="E8" s="3"/>
      <c r="F8" s="7">
        <v>105.31</v>
      </c>
      <c r="G8" s="7">
        <v>104.83</v>
      </c>
      <c r="H8" s="7">
        <v>105.02199999999999</v>
      </c>
    </row>
    <row r="9" spans="2:8" x14ac:dyDescent="0.35">
      <c r="B9" s="3">
        <v>1998</v>
      </c>
      <c r="C9" s="3" t="s">
        <v>33</v>
      </c>
      <c r="D9" s="3"/>
      <c r="E9" s="3"/>
      <c r="F9" s="7">
        <v>107.99</v>
      </c>
      <c r="G9" s="7">
        <v>105.32</v>
      </c>
      <c r="H9" s="7">
        <v>106.38799999999999</v>
      </c>
    </row>
    <row r="10" spans="2:8" x14ac:dyDescent="0.35">
      <c r="B10" s="3">
        <v>1999</v>
      </c>
      <c r="C10" s="3" t="s">
        <v>33</v>
      </c>
      <c r="D10" s="3"/>
      <c r="E10" s="3"/>
      <c r="F10" s="7">
        <v>111.23336203190618</v>
      </c>
      <c r="G10" s="7">
        <v>109.04</v>
      </c>
      <c r="H10" s="7">
        <v>109.91734481276248</v>
      </c>
    </row>
    <row r="11" spans="2:8" x14ac:dyDescent="0.35">
      <c r="B11" s="3">
        <v>2000</v>
      </c>
      <c r="C11" s="3" t="s">
        <v>33</v>
      </c>
      <c r="D11" s="3"/>
      <c r="E11" s="3"/>
      <c r="F11" s="7">
        <v>114.30500000000001</v>
      </c>
      <c r="G11" s="7">
        <v>113.9277</v>
      </c>
      <c r="H11" s="7">
        <v>114.07862</v>
      </c>
    </row>
    <row r="12" spans="2:8" x14ac:dyDescent="0.35">
      <c r="B12" s="3">
        <v>2001</v>
      </c>
      <c r="C12" s="3" t="s">
        <v>33</v>
      </c>
      <c r="D12" s="3"/>
      <c r="E12" s="3"/>
      <c r="F12" s="7">
        <v>117.19302670351207</v>
      </c>
      <c r="G12" s="7">
        <v>117.52114705849772</v>
      </c>
      <c r="H12" s="7">
        <v>117.38989891650345</v>
      </c>
    </row>
    <row r="13" spans="2:8" x14ac:dyDescent="0.35">
      <c r="B13" s="3">
        <v>2002</v>
      </c>
      <c r="C13" s="3" t="s">
        <v>33</v>
      </c>
      <c r="D13" s="3"/>
      <c r="E13" s="3"/>
      <c r="F13" s="7">
        <v>119.30499</v>
      </c>
      <c r="G13" s="7">
        <v>121.90937</v>
      </c>
      <c r="H13" s="7">
        <v>120.86761799999999</v>
      </c>
    </row>
    <row r="14" spans="2:8" x14ac:dyDescent="0.35">
      <c r="B14" s="3">
        <v>2003</v>
      </c>
      <c r="C14" s="3" t="s">
        <v>33</v>
      </c>
      <c r="D14" s="3"/>
      <c r="E14" s="3"/>
      <c r="F14" s="7">
        <v>119.74</v>
      </c>
      <c r="G14" s="7">
        <v>124.44</v>
      </c>
      <c r="H14" s="7">
        <v>122.56</v>
      </c>
    </row>
    <row r="15" spans="2:8" x14ac:dyDescent="0.35">
      <c r="B15" s="3">
        <v>2004</v>
      </c>
      <c r="C15" s="3" t="s">
        <v>33</v>
      </c>
      <c r="D15" s="3"/>
      <c r="E15" s="3"/>
      <c r="F15" s="7">
        <v>120.4</v>
      </c>
      <c r="G15" s="7">
        <v>127.46</v>
      </c>
      <c r="H15" s="7">
        <v>124.636</v>
      </c>
    </row>
    <row r="16" spans="2:8" x14ac:dyDescent="0.35">
      <c r="B16" s="3">
        <v>2005</v>
      </c>
      <c r="C16" s="3" t="s">
        <v>33</v>
      </c>
      <c r="D16" s="3"/>
      <c r="E16" s="3"/>
      <c r="F16" s="7">
        <v>123.14537718754544</v>
      </c>
      <c r="G16" s="7">
        <v>139.26590216253177</v>
      </c>
      <c r="H16" s="7">
        <v>132.81769217253725</v>
      </c>
    </row>
    <row r="17" spans="2:10" x14ac:dyDescent="0.35">
      <c r="B17" s="3">
        <v>2006</v>
      </c>
      <c r="C17" s="3" t="s">
        <v>33</v>
      </c>
      <c r="D17" s="3"/>
      <c r="E17" s="3"/>
      <c r="F17" s="7">
        <v>126.35876157590019</v>
      </c>
      <c r="G17" s="7">
        <v>151.78917206899084</v>
      </c>
      <c r="H17" s="7">
        <v>141.61700787175459</v>
      </c>
    </row>
    <row r="18" spans="2:10" x14ac:dyDescent="0.35">
      <c r="B18" s="3">
        <v>2007</v>
      </c>
      <c r="C18" s="3" t="s">
        <v>33</v>
      </c>
      <c r="D18" s="3"/>
      <c r="E18" s="3"/>
      <c r="F18" s="7">
        <v>131.64879724946496</v>
      </c>
      <c r="G18" s="7">
        <v>158.47813626873511</v>
      </c>
      <c r="H18" s="7">
        <v>147.74640066102705</v>
      </c>
      <c r="J18" s="1"/>
    </row>
    <row r="19" spans="2:10" x14ac:dyDescent="0.35">
      <c r="B19" s="3">
        <v>2008</v>
      </c>
      <c r="C19" s="3" t="s">
        <v>33</v>
      </c>
      <c r="D19" s="3"/>
      <c r="E19" s="3"/>
      <c r="F19" s="7">
        <v>135.32949827949599</v>
      </c>
      <c r="G19" s="7">
        <v>168.05344475240005</v>
      </c>
      <c r="H19" s="7">
        <v>154.96386616323844</v>
      </c>
    </row>
    <row r="20" spans="2:10" x14ac:dyDescent="0.35">
      <c r="B20" s="3">
        <v>2009</v>
      </c>
      <c r="C20" s="3" t="s">
        <v>33</v>
      </c>
      <c r="D20" s="3"/>
      <c r="E20" s="3"/>
      <c r="F20" s="7">
        <v>135.26708060496128</v>
      </c>
      <c r="G20" s="7">
        <v>171.12869523457189</v>
      </c>
      <c r="H20" s="7">
        <v>156.78404938272766</v>
      </c>
    </row>
    <row r="21" spans="2:10" x14ac:dyDescent="0.35">
      <c r="B21" s="3">
        <v>2010</v>
      </c>
      <c r="C21" s="3" t="s">
        <v>33</v>
      </c>
      <c r="D21" s="3"/>
      <c r="E21" s="3">
        <v>100</v>
      </c>
      <c r="F21" s="7">
        <v>136.99813167257969</v>
      </c>
      <c r="G21" s="7">
        <v>177.87815668361097</v>
      </c>
      <c r="H21" s="7">
        <v>161.52614667919846</v>
      </c>
    </row>
    <row r="22" spans="2:10" x14ac:dyDescent="0.35">
      <c r="B22" s="3">
        <v>2011</v>
      </c>
      <c r="C22" s="3" t="s">
        <v>34</v>
      </c>
      <c r="D22" s="3">
        <v>2.2999999999999998</v>
      </c>
      <c r="E22" s="9">
        <v>102.3</v>
      </c>
      <c r="F22" s="8"/>
      <c r="G22" s="8"/>
      <c r="H22" s="5"/>
    </row>
    <row r="23" spans="2:10" x14ac:dyDescent="0.35">
      <c r="B23" s="3">
        <v>2012</v>
      </c>
      <c r="C23" s="3" t="s">
        <v>34</v>
      </c>
      <c r="D23" s="3">
        <v>3.1</v>
      </c>
      <c r="E23" s="9">
        <v>105.47129999999999</v>
      </c>
      <c r="F23" s="8"/>
      <c r="G23" s="8"/>
      <c r="H23" s="5"/>
    </row>
    <row r="24" spans="2:10" x14ac:dyDescent="0.35">
      <c r="B24" s="3">
        <v>2013</v>
      </c>
      <c r="C24" s="3" t="s">
        <v>34</v>
      </c>
      <c r="D24" s="3">
        <v>1.5</v>
      </c>
      <c r="E24" s="9">
        <v>107.05336949999997</v>
      </c>
      <c r="F24" s="8"/>
      <c r="G24" s="8"/>
      <c r="H24" s="5"/>
    </row>
    <row r="25" spans="2:10" x14ac:dyDescent="0.35">
      <c r="B25" s="3">
        <v>2014</v>
      </c>
      <c r="C25" s="3" t="s">
        <v>34</v>
      </c>
      <c r="D25" s="3">
        <v>0.08</v>
      </c>
      <c r="E25" s="9">
        <v>107.13901219559996</v>
      </c>
      <c r="F25" s="5"/>
      <c r="G25" s="5"/>
      <c r="H25" s="5"/>
      <c r="J25" s="1"/>
    </row>
    <row r="26" spans="2:10" x14ac:dyDescent="0.35">
      <c r="B26" s="3">
        <v>2015</v>
      </c>
      <c r="C26" s="3" t="s">
        <v>34</v>
      </c>
      <c r="D26" s="3">
        <v>-0.38</v>
      </c>
      <c r="E26" s="9">
        <v>106.73</v>
      </c>
      <c r="F26" s="5"/>
      <c r="G26" s="5"/>
      <c r="H26" s="5"/>
    </row>
    <row r="27" spans="2:10" x14ac:dyDescent="0.35">
      <c r="B27" s="3">
        <v>2016</v>
      </c>
      <c r="C27" s="3" t="s">
        <v>35</v>
      </c>
      <c r="D27" s="3">
        <v>1.27</v>
      </c>
      <c r="E27" s="9">
        <v>108.09</v>
      </c>
      <c r="F27" s="5"/>
      <c r="G27" s="5"/>
      <c r="H27" s="5"/>
    </row>
    <row r="28" spans="2:10" x14ac:dyDescent="0.35">
      <c r="B28" s="3">
        <v>2017</v>
      </c>
      <c r="C28" s="3" t="s">
        <v>57</v>
      </c>
      <c r="D28" s="3">
        <v>1.91</v>
      </c>
      <c r="E28" s="9">
        <v>110.15</v>
      </c>
      <c r="F28" s="5"/>
      <c r="G28" s="5"/>
      <c r="H28" s="5"/>
    </row>
    <row r="29" spans="2:10" x14ac:dyDescent="0.35">
      <c r="B29" s="3">
        <v>2018</v>
      </c>
      <c r="C29" s="3" t="s">
        <v>62</v>
      </c>
      <c r="D29" s="16">
        <v>1.5</v>
      </c>
      <c r="E29" s="9">
        <v>111.80225</v>
      </c>
      <c r="F29" s="5"/>
      <c r="G29" s="5"/>
      <c r="H29" s="5"/>
    </row>
    <row r="30" spans="2:10" x14ac:dyDescent="0.35">
      <c r="B30" s="3">
        <v>2019</v>
      </c>
      <c r="C30" s="3" t="s">
        <v>68</v>
      </c>
      <c r="D30" s="16">
        <v>2.59</v>
      </c>
      <c r="E30" s="9">
        <v>114.69792827500001</v>
      </c>
      <c r="F30" s="5"/>
      <c r="G30" s="5"/>
      <c r="H30" s="5"/>
    </row>
    <row r="31" spans="2:10" x14ac:dyDescent="0.35">
      <c r="B31" s="3">
        <v>2020</v>
      </c>
      <c r="C31" s="3" t="s">
        <v>74</v>
      </c>
      <c r="D31" s="16">
        <v>-0.11</v>
      </c>
      <c r="E31" s="9">
        <v>114.57176055389751</v>
      </c>
      <c r="F31" s="5"/>
      <c r="G31" s="5"/>
      <c r="H31" s="5"/>
    </row>
    <row r="32" spans="2:10" x14ac:dyDescent="0.35">
      <c r="B32" s="3">
        <v>2021</v>
      </c>
      <c r="C32" s="3" t="s">
        <v>79</v>
      </c>
      <c r="D32" s="16">
        <v>0.78</v>
      </c>
      <c r="E32" s="9">
        <v>115.46</v>
      </c>
      <c r="F32" s="5"/>
      <c r="G32" s="5"/>
      <c r="H32" s="5"/>
    </row>
    <row r="33" spans="2:8" x14ac:dyDescent="0.35">
      <c r="B33" s="3">
        <v>2022</v>
      </c>
      <c r="C33" s="3" t="s">
        <v>83</v>
      </c>
      <c r="D33" s="16">
        <v>6.42</v>
      </c>
      <c r="E33" s="9">
        <v>122.88</v>
      </c>
      <c r="F33" s="5"/>
      <c r="G33" s="5"/>
      <c r="H33" s="5"/>
    </row>
    <row r="34" spans="2:8" x14ac:dyDescent="0.35">
      <c r="B34" s="3">
        <v>2023</v>
      </c>
      <c r="C34" s="3" t="s">
        <v>87</v>
      </c>
      <c r="D34" s="16">
        <v>9.77</v>
      </c>
      <c r="E34" s="9">
        <f>E33*(1+D34/100)</f>
        <v>134.88537599999998</v>
      </c>
      <c r="F34" s="5"/>
      <c r="G34" s="5"/>
      <c r="H34" s="5"/>
    </row>
    <row r="35" spans="2:8" x14ac:dyDescent="0.35">
      <c r="D35" s="18"/>
      <c r="E35" s="13"/>
    </row>
    <row r="36" spans="2:8" ht="23.5" x14ac:dyDescent="0.55000000000000004">
      <c r="B36" s="11" t="s">
        <v>89</v>
      </c>
      <c r="D36" s="18"/>
      <c r="E36" s="13"/>
    </row>
    <row r="37" spans="2:8" x14ac:dyDescent="0.35">
      <c r="B37" t="s">
        <v>90</v>
      </c>
      <c r="D37" s="18"/>
      <c r="E37" s="13"/>
    </row>
    <row r="38" spans="2:8" x14ac:dyDescent="0.35">
      <c r="B38" s="14" t="s">
        <v>82</v>
      </c>
      <c r="D38" s="18"/>
      <c r="E38" s="13"/>
    </row>
    <row r="39" spans="2:8" x14ac:dyDescent="0.35">
      <c r="D39" s="18"/>
      <c r="E39" s="13"/>
    </row>
    <row r="40" spans="2:8" x14ac:dyDescent="0.35">
      <c r="D40" s="18"/>
      <c r="E40" s="13"/>
    </row>
    <row r="41" spans="2:8" x14ac:dyDescent="0.35">
      <c r="D41" s="18"/>
      <c r="E41" s="13"/>
    </row>
    <row r="42" spans="2:8" x14ac:dyDescent="0.35">
      <c r="D42" s="18"/>
      <c r="E42" s="13"/>
    </row>
    <row r="43" spans="2:8" x14ac:dyDescent="0.35">
      <c r="D43" s="18"/>
      <c r="E43" s="13"/>
    </row>
    <row r="44" spans="2:8" x14ac:dyDescent="0.35">
      <c r="D44" s="18"/>
      <c r="E44" s="13"/>
    </row>
    <row r="45" spans="2:8" x14ac:dyDescent="0.35">
      <c r="D45" s="18"/>
      <c r="E45" s="13"/>
    </row>
    <row r="46" spans="2:8" x14ac:dyDescent="0.35">
      <c r="D46" s="18"/>
      <c r="E46" s="13"/>
    </row>
    <row r="47" spans="2:8" x14ac:dyDescent="0.35">
      <c r="D47" s="18"/>
      <c r="E47" s="13"/>
    </row>
    <row r="48" spans="2:8" x14ac:dyDescent="0.35">
      <c r="D48" s="18"/>
      <c r="E48" s="13"/>
    </row>
    <row r="49" spans="2:5" x14ac:dyDescent="0.35">
      <c r="D49" s="18"/>
      <c r="E49" s="13"/>
    </row>
    <row r="50" spans="2:5" x14ac:dyDescent="0.35">
      <c r="D50" s="18"/>
      <c r="E50" s="13"/>
    </row>
    <row r="51" spans="2:5" x14ac:dyDescent="0.35">
      <c r="D51" s="18"/>
      <c r="E51" s="13"/>
    </row>
    <row r="52" spans="2:5" x14ac:dyDescent="0.35">
      <c r="D52" s="18"/>
      <c r="E52" s="13"/>
    </row>
    <row r="53" spans="2:5" x14ac:dyDescent="0.35">
      <c r="D53" s="18"/>
      <c r="E53" s="13"/>
    </row>
    <row r="54" spans="2:5" x14ac:dyDescent="0.35">
      <c r="D54" s="18"/>
      <c r="E54" s="13"/>
    </row>
    <row r="55" spans="2:5" x14ac:dyDescent="0.35">
      <c r="D55" s="18"/>
      <c r="E55" s="13"/>
    </row>
    <row r="56" spans="2:5" x14ac:dyDescent="0.35">
      <c r="D56" s="18"/>
      <c r="E56" s="13"/>
    </row>
    <row r="57" spans="2:5" x14ac:dyDescent="0.35">
      <c r="D57" s="18"/>
      <c r="E57" s="13"/>
    </row>
    <row r="58" spans="2:5" x14ac:dyDescent="0.35">
      <c r="D58" s="18"/>
      <c r="E58" s="13"/>
    </row>
    <row r="59" spans="2:5" x14ac:dyDescent="0.35">
      <c r="D59" s="18"/>
      <c r="E59" s="13"/>
    </row>
    <row r="60" spans="2:5" x14ac:dyDescent="0.35">
      <c r="D60" s="18"/>
      <c r="E60" s="13"/>
    </row>
    <row r="61" spans="2:5" x14ac:dyDescent="0.35">
      <c r="D61" s="18"/>
      <c r="E61" s="13"/>
    </row>
    <row r="62" spans="2:5" x14ac:dyDescent="0.35">
      <c r="D62" s="18"/>
      <c r="E62" s="13"/>
    </row>
    <row r="63" spans="2:5" ht="23.5" x14ac:dyDescent="0.55000000000000004">
      <c r="B63" s="11" t="s">
        <v>88</v>
      </c>
      <c r="D63" s="18"/>
      <c r="E63" s="13"/>
    </row>
    <row r="64" spans="2:5" x14ac:dyDescent="0.35">
      <c r="B64" t="s">
        <v>84</v>
      </c>
      <c r="D64" s="18"/>
      <c r="E64" s="13"/>
    </row>
    <row r="65" spans="2:5" x14ac:dyDescent="0.35">
      <c r="B65" s="17" t="s">
        <v>82</v>
      </c>
      <c r="D65" s="18"/>
      <c r="E65" s="13"/>
    </row>
    <row r="66" spans="2:5" x14ac:dyDescent="0.35">
      <c r="D66" s="18"/>
      <c r="E66" s="13"/>
    </row>
    <row r="67" spans="2:5" x14ac:dyDescent="0.35">
      <c r="D67" s="18"/>
      <c r="E67" s="13"/>
    </row>
    <row r="68" spans="2:5" x14ac:dyDescent="0.35">
      <c r="D68" s="18"/>
      <c r="E68" s="13"/>
    </row>
    <row r="69" spans="2:5" x14ac:dyDescent="0.35">
      <c r="D69" s="18"/>
      <c r="E69" s="13"/>
    </row>
    <row r="70" spans="2:5" x14ac:dyDescent="0.35">
      <c r="D70" s="18"/>
      <c r="E70" s="13"/>
    </row>
    <row r="71" spans="2:5" x14ac:dyDescent="0.35">
      <c r="D71" s="18"/>
      <c r="E71" s="13"/>
    </row>
    <row r="72" spans="2:5" x14ac:dyDescent="0.35">
      <c r="D72" s="18"/>
      <c r="E72" s="13"/>
    </row>
    <row r="73" spans="2:5" x14ac:dyDescent="0.35">
      <c r="D73" s="18"/>
      <c r="E73" s="13"/>
    </row>
    <row r="74" spans="2:5" x14ac:dyDescent="0.35">
      <c r="D74" s="18"/>
      <c r="E74" s="13"/>
    </row>
    <row r="75" spans="2:5" x14ac:dyDescent="0.35">
      <c r="D75" s="18"/>
      <c r="E75" s="13"/>
    </row>
    <row r="76" spans="2:5" x14ac:dyDescent="0.35">
      <c r="D76" s="18"/>
      <c r="E76" s="13"/>
    </row>
    <row r="77" spans="2:5" x14ac:dyDescent="0.35">
      <c r="D77" s="18"/>
      <c r="E77" s="13"/>
    </row>
    <row r="78" spans="2:5" x14ac:dyDescent="0.35">
      <c r="D78" s="18"/>
      <c r="E78" s="13"/>
    </row>
    <row r="79" spans="2:5" x14ac:dyDescent="0.35">
      <c r="D79" s="18"/>
      <c r="E79" s="13"/>
    </row>
    <row r="80" spans="2:5" x14ac:dyDescent="0.35">
      <c r="D80" s="18"/>
      <c r="E80" s="13"/>
    </row>
    <row r="81" spans="2:5" x14ac:dyDescent="0.35">
      <c r="D81" s="18"/>
      <c r="E81" s="13"/>
    </row>
    <row r="82" spans="2:5" x14ac:dyDescent="0.35">
      <c r="D82" s="18"/>
      <c r="E82" s="13"/>
    </row>
    <row r="83" spans="2:5" x14ac:dyDescent="0.35">
      <c r="D83" s="18"/>
      <c r="E83" s="13"/>
    </row>
    <row r="84" spans="2:5" x14ac:dyDescent="0.35">
      <c r="D84" s="18"/>
      <c r="E84" s="13"/>
    </row>
    <row r="85" spans="2:5" x14ac:dyDescent="0.35">
      <c r="D85" s="18"/>
      <c r="E85" s="13"/>
    </row>
    <row r="86" spans="2:5" x14ac:dyDescent="0.35">
      <c r="D86" s="18"/>
      <c r="E86" s="13"/>
    </row>
    <row r="87" spans="2:5" x14ac:dyDescent="0.35">
      <c r="D87" s="18"/>
      <c r="E87" s="13"/>
    </row>
    <row r="88" spans="2:5" x14ac:dyDescent="0.35">
      <c r="D88" s="18"/>
      <c r="E88" s="13"/>
    </row>
    <row r="89" spans="2:5" x14ac:dyDescent="0.35">
      <c r="D89" s="18"/>
      <c r="E89" s="13"/>
    </row>
    <row r="90" spans="2:5" ht="23.5" x14ac:dyDescent="0.55000000000000004">
      <c r="B90" s="11" t="s">
        <v>80</v>
      </c>
      <c r="D90" s="18"/>
      <c r="E90" s="13"/>
    </row>
    <row r="91" spans="2:5" x14ac:dyDescent="0.35">
      <c r="B91" t="s">
        <v>81</v>
      </c>
      <c r="D91" s="18"/>
      <c r="E91" s="13"/>
    </row>
    <row r="92" spans="2:5" x14ac:dyDescent="0.35">
      <c r="B92" s="17" t="s">
        <v>82</v>
      </c>
      <c r="D92" s="18"/>
      <c r="E92" s="13"/>
    </row>
    <row r="93" spans="2:5" x14ac:dyDescent="0.35">
      <c r="D93" s="18"/>
      <c r="E93" s="13"/>
    </row>
    <row r="94" spans="2:5" x14ac:dyDescent="0.35">
      <c r="D94" s="18"/>
      <c r="E94" s="13"/>
    </row>
    <row r="95" spans="2:5" x14ac:dyDescent="0.35">
      <c r="D95" s="18"/>
      <c r="E95" s="13"/>
    </row>
    <row r="96" spans="2:5" x14ac:dyDescent="0.35">
      <c r="D96" s="18"/>
      <c r="E96" s="13"/>
    </row>
    <row r="97" spans="4:5" x14ac:dyDescent="0.35">
      <c r="D97" s="18"/>
      <c r="E97" s="13"/>
    </row>
    <row r="98" spans="4:5" x14ac:dyDescent="0.35">
      <c r="D98" s="18"/>
      <c r="E98" s="13"/>
    </row>
    <row r="99" spans="4:5" x14ac:dyDescent="0.35">
      <c r="D99" s="18"/>
      <c r="E99" s="13"/>
    </row>
    <row r="100" spans="4:5" x14ac:dyDescent="0.35">
      <c r="D100" s="18"/>
      <c r="E100" s="13"/>
    </row>
    <row r="101" spans="4:5" x14ac:dyDescent="0.35">
      <c r="D101" s="18"/>
      <c r="E101" s="13"/>
    </row>
    <row r="102" spans="4:5" x14ac:dyDescent="0.35">
      <c r="D102" s="18"/>
      <c r="E102" s="13"/>
    </row>
    <row r="103" spans="4:5" x14ac:dyDescent="0.35">
      <c r="D103" s="18"/>
      <c r="E103" s="13"/>
    </row>
    <row r="104" spans="4:5" x14ac:dyDescent="0.35">
      <c r="D104" s="18"/>
      <c r="E104" s="13"/>
    </row>
    <row r="105" spans="4:5" x14ac:dyDescent="0.35">
      <c r="D105" s="18"/>
      <c r="E105" s="13"/>
    </row>
    <row r="106" spans="4:5" x14ac:dyDescent="0.35">
      <c r="D106" s="18"/>
      <c r="E106" s="13"/>
    </row>
    <row r="107" spans="4:5" x14ac:dyDescent="0.35">
      <c r="D107" s="18"/>
      <c r="E107" s="13"/>
    </row>
    <row r="108" spans="4:5" x14ac:dyDescent="0.35">
      <c r="D108" s="18"/>
      <c r="E108" s="13"/>
    </row>
    <row r="109" spans="4:5" x14ac:dyDescent="0.35">
      <c r="D109" s="18"/>
      <c r="E109" s="13"/>
    </row>
    <row r="110" spans="4:5" x14ac:dyDescent="0.35">
      <c r="D110" s="18"/>
      <c r="E110" s="13"/>
    </row>
    <row r="111" spans="4:5" x14ac:dyDescent="0.35">
      <c r="D111" s="18"/>
      <c r="E111" s="13"/>
    </row>
    <row r="112" spans="4:5" x14ac:dyDescent="0.35">
      <c r="D112" s="18"/>
      <c r="E112" s="13"/>
    </row>
    <row r="113" spans="2:5" x14ac:dyDescent="0.35">
      <c r="D113" s="18"/>
      <c r="E113" s="13"/>
    </row>
    <row r="114" spans="2:5" x14ac:dyDescent="0.35">
      <c r="D114" s="18"/>
      <c r="E114" s="13"/>
    </row>
    <row r="115" spans="2:5" x14ac:dyDescent="0.35">
      <c r="E115" s="13"/>
    </row>
    <row r="116" spans="2:5" ht="23.5" x14ac:dyDescent="0.55000000000000004">
      <c r="B116" s="11" t="s">
        <v>72</v>
      </c>
      <c r="E116" s="13"/>
    </row>
    <row r="117" spans="2:5" x14ac:dyDescent="0.35">
      <c r="B117" t="s">
        <v>73</v>
      </c>
      <c r="E117" s="13"/>
    </row>
    <row r="118" spans="2:5" x14ac:dyDescent="0.35">
      <c r="B118" s="17" t="s">
        <v>75</v>
      </c>
      <c r="E118" s="13"/>
    </row>
    <row r="119" spans="2:5" x14ac:dyDescent="0.35">
      <c r="E119" s="13"/>
    </row>
    <row r="120" spans="2:5" x14ac:dyDescent="0.35">
      <c r="E120" s="13"/>
    </row>
    <row r="121" spans="2:5" x14ac:dyDescent="0.35">
      <c r="E121" s="13"/>
    </row>
    <row r="122" spans="2:5" x14ac:dyDescent="0.35">
      <c r="E122" s="13"/>
    </row>
    <row r="123" spans="2:5" x14ac:dyDescent="0.35">
      <c r="E123" s="13"/>
    </row>
    <row r="124" spans="2:5" x14ac:dyDescent="0.35">
      <c r="E124" s="13"/>
    </row>
    <row r="125" spans="2:5" x14ac:dyDescent="0.35">
      <c r="E125" s="13"/>
    </row>
    <row r="126" spans="2:5" x14ac:dyDescent="0.35">
      <c r="E126" s="13"/>
    </row>
    <row r="127" spans="2:5" x14ac:dyDescent="0.35">
      <c r="E127" s="13"/>
    </row>
    <row r="128" spans="2:5" x14ac:dyDescent="0.35">
      <c r="E128" s="13"/>
    </row>
    <row r="129" spans="5:5" x14ac:dyDescent="0.35">
      <c r="E129" s="13"/>
    </row>
    <row r="130" spans="5:5" x14ac:dyDescent="0.35">
      <c r="E130" s="13"/>
    </row>
    <row r="131" spans="5:5" x14ac:dyDescent="0.35">
      <c r="E131" s="13"/>
    </row>
    <row r="132" spans="5:5" x14ac:dyDescent="0.35">
      <c r="E132" s="13"/>
    </row>
    <row r="133" spans="5:5" x14ac:dyDescent="0.35">
      <c r="E133" s="13"/>
    </row>
    <row r="134" spans="5:5" x14ac:dyDescent="0.35">
      <c r="E134" s="13"/>
    </row>
    <row r="135" spans="5:5" x14ac:dyDescent="0.35">
      <c r="E135" s="13"/>
    </row>
    <row r="136" spans="5:5" x14ac:dyDescent="0.35">
      <c r="E136" s="13"/>
    </row>
    <row r="137" spans="5:5" x14ac:dyDescent="0.35">
      <c r="E137" s="13"/>
    </row>
    <row r="138" spans="5:5" x14ac:dyDescent="0.35">
      <c r="E138" s="13"/>
    </row>
    <row r="139" spans="5:5" x14ac:dyDescent="0.35">
      <c r="E139" s="13"/>
    </row>
    <row r="140" spans="5:5" x14ac:dyDescent="0.35">
      <c r="E140" s="13"/>
    </row>
    <row r="141" spans="5:5" x14ac:dyDescent="0.35">
      <c r="E141" s="13"/>
    </row>
    <row r="142" spans="5:5" x14ac:dyDescent="0.35">
      <c r="E142" s="13"/>
    </row>
    <row r="143" spans="5:5" x14ac:dyDescent="0.35">
      <c r="E143" s="13"/>
    </row>
    <row r="144" spans="5:5" x14ac:dyDescent="0.35">
      <c r="E144" s="13"/>
    </row>
    <row r="145" spans="2:5" ht="23.5" x14ac:dyDescent="0.55000000000000004">
      <c r="B145" s="11" t="s">
        <v>69</v>
      </c>
      <c r="E145" s="13"/>
    </row>
    <row r="146" spans="2:5" x14ac:dyDescent="0.35">
      <c r="B146" t="s">
        <v>70</v>
      </c>
      <c r="E146" s="13"/>
    </row>
    <row r="147" spans="2:5" x14ac:dyDescent="0.35">
      <c r="B147" s="14" t="s">
        <v>71</v>
      </c>
      <c r="E147" s="13"/>
    </row>
    <row r="148" spans="2:5" x14ac:dyDescent="0.35">
      <c r="E148" s="13"/>
    </row>
    <row r="149" spans="2:5" x14ac:dyDescent="0.35">
      <c r="E149" s="13"/>
    </row>
    <row r="150" spans="2:5" x14ac:dyDescent="0.35">
      <c r="E150" s="13"/>
    </row>
    <row r="151" spans="2:5" x14ac:dyDescent="0.35">
      <c r="E151" s="13"/>
    </row>
    <row r="152" spans="2:5" x14ac:dyDescent="0.35">
      <c r="E152" s="13"/>
    </row>
    <row r="153" spans="2:5" x14ac:dyDescent="0.35">
      <c r="E153" s="13"/>
    </row>
    <row r="154" spans="2:5" x14ac:dyDescent="0.35">
      <c r="E154" s="13"/>
    </row>
    <row r="155" spans="2:5" x14ac:dyDescent="0.35">
      <c r="E155" s="13"/>
    </row>
    <row r="156" spans="2:5" x14ac:dyDescent="0.35">
      <c r="E156" s="13"/>
    </row>
    <row r="157" spans="2:5" x14ac:dyDescent="0.35">
      <c r="E157" s="13"/>
    </row>
    <row r="158" spans="2:5" x14ac:dyDescent="0.35">
      <c r="E158" s="13"/>
    </row>
    <row r="159" spans="2:5" x14ac:dyDescent="0.35">
      <c r="E159" s="13"/>
    </row>
    <row r="160" spans="2:5" x14ac:dyDescent="0.35">
      <c r="E160" s="13"/>
    </row>
    <row r="161" spans="2:5" x14ac:dyDescent="0.35">
      <c r="E161" s="13"/>
    </row>
    <row r="162" spans="2:5" x14ac:dyDescent="0.35">
      <c r="E162" s="13"/>
    </row>
    <row r="163" spans="2:5" x14ac:dyDescent="0.35">
      <c r="E163" s="13"/>
    </row>
    <row r="164" spans="2:5" x14ac:dyDescent="0.35">
      <c r="E164" s="13"/>
    </row>
    <row r="165" spans="2:5" ht="23.5" x14ac:dyDescent="0.55000000000000004">
      <c r="B165" s="11" t="s">
        <v>63</v>
      </c>
      <c r="E165" s="13"/>
    </row>
    <row r="166" spans="2:5" x14ac:dyDescent="0.35">
      <c r="B166" t="s">
        <v>64</v>
      </c>
    </row>
    <row r="167" spans="2:5" x14ac:dyDescent="0.35">
      <c r="B167" s="14" t="s">
        <v>65</v>
      </c>
    </row>
    <row r="168" spans="2:5" x14ac:dyDescent="0.35">
      <c r="E168" s="13"/>
    </row>
    <row r="169" spans="2:5" x14ac:dyDescent="0.35">
      <c r="E169" s="13"/>
    </row>
    <row r="170" spans="2:5" x14ac:dyDescent="0.35">
      <c r="E170" s="13"/>
    </row>
    <row r="171" spans="2:5" x14ac:dyDescent="0.35">
      <c r="E171" s="13"/>
    </row>
    <row r="172" spans="2:5" x14ac:dyDescent="0.35">
      <c r="E172" s="13"/>
    </row>
    <row r="173" spans="2:5" x14ac:dyDescent="0.35">
      <c r="E173" s="13"/>
    </row>
    <row r="174" spans="2:5" x14ac:dyDescent="0.35">
      <c r="E174" s="13"/>
    </row>
    <row r="175" spans="2:5" x14ac:dyDescent="0.35">
      <c r="E175" s="13"/>
    </row>
    <row r="176" spans="2:5" x14ac:dyDescent="0.35">
      <c r="E176" s="13"/>
    </row>
    <row r="177" spans="2:5" x14ac:dyDescent="0.35">
      <c r="E177" s="13"/>
    </row>
    <row r="178" spans="2:5" x14ac:dyDescent="0.35">
      <c r="E178" s="13"/>
    </row>
    <row r="179" spans="2:5" x14ac:dyDescent="0.35">
      <c r="E179" s="13"/>
    </row>
    <row r="180" spans="2:5" x14ac:dyDescent="0.35">
      <c r="E180" s="13"/>
    </row>
    <row r="181" spans="2:5" x14ac:dyDescent="0.35">
      <c r="E181" s="13"/>
    </row>
    <row r="182" spans="2:5" x14ac:dyDescent="0.35">
      <c r="E182" s="13"/>
    </row>
    <row r="183" spans="2:5" x14ac:dyDescent="0.35">
      <c r="E183" s="13"/>
    </row>
    <row r="184" spans="2:5" x14ac:dyDescent="0.35">
      <c r="E184" s="13"/>
    </row>
    <row r="185" spans="2:5" ht="23.5" x14ac:dyDescent="0.55000000000000004">
      <c r="B185" s="11" t="s">
        <v>58</v>
      </c>
      <c r="E185" s="13"/>
    </row>
    <row r="186" spans="2:5" x14ac:dyDescent="0.35">
      <c r="B186" t="s">
        <v>59</v>
      </c>
    </row>
    <row r="187" spans="2:5" x14ac:dyDescent="0.35">
      <c r="B187" s="14" t="s">
        <v>60</v>
      </c>
    </row>
    <row r="188" spans="2:5" x14ac:dyDescent="0.35">
      <c r="B188" s="12"/>
    </row>
    <row r="190" spans="2:5" x14ac:dyDescent="0.35">
      <c r="E190" s="13"/>
    </row>
    <row r="191" spans="2:5" x14ac:dyDescent="0.35">
      <c r="E191" s="13"/>
    </row>
    <row r="192" spans="2:5" x14ac:dyDescent="0.35">
      <c r="E192" s="13"/>
    </row>
    <row r="193" spans="2:5" x14ac:dyDescent="0.35">
      <c r="E193" s="13"/>
    </row>
    <row r="194" spans="2:5" x14ac:dyDescent="0.35">
      <c r="E194" s="13"/>
    </row>
    <row r="195" spans="2:5" x14ac:dyDescent="0.35">
      <c r="E195" s="13"/>
    </row>
    <row r="196" spans="2:5" x14ac:dyDescent="0.35">
      <c r="E196" s="13"/>
    </row>
    <row r="197" spans="2:5" x14ac:dyDescent="0.35">
      <c r="E197" s="13"/>
    </row>
    <row r="198" spans="2:5" x14ac:dyDescent="0.35">
      <c r="E198" s="13"/>
    </row>
    <row r="199" spans="2:5" x14ac:dyDescent="0.35">
      <c r="E199" s="13"/>
    </row>
    <row r="200" spans="2:5" x14ac:dyDescent="0.35">
      <c r="E200" s="13"/>
    </row>
    <row r="201" spans="2:5" x14ac:dyDescent="0.35">
      <c r="E201" s="13"/>
    </row>
    <row r="202" spans="2:5" x14ac:dyDescent="0.35">
      <c r="E202" s="13"/>
    </row>
    <row r="203" spans="2:5" x14ac:dyDescent="0.35">
      <c r="E203" s="13"/>
    </row>
    <row r="204" spans="2:5" x14ac:dyDescent="0.35">
      <c r="E204" s="13"/>
    </row>
    <row r="206" spans="2:5" ht="23.5" x14ac:dyDescent="0.55000000000000004">
      <c r="B206" s="11" t="s">
        <v>38</v>
      </c>
    </row>
    <row r="207" spans="2:5" x14ac:dyDescent="0.35">
      <c r="B207" t="s">
        <v>48</v>
      </c>
    </row>
    <row r="208" spans="2:5" x14ac:dyDescent="0.35">
      <c r="B208" t="s">
        <v>49</v>
      </c>
    </row>
    <row r="209" spans="2:2" x14ac:dyDescent="0.35">
      <c r="B209" s="12" t="s">
        <v>51</v>
      </c>
    </row>
    <row r="210" spans="2:2" x14ac:dyDescent="0.35">
      <c r="B210" t="s">
        <v>50</v>
      </c>
    </row>
    <row r="229" spans="2:2" ht="23.5" x14ac:dyDescent="0.55000000000000004">
      <c r="B229" s="11" t="s">
        <v>39</v>
      </c>
    </row>
    <row r="230" spans="2:2" x14ac:dyDescent="0.35">
      <c r="B230" s="10" t="s">
        <v>43</v>
      </c>
    </row>
    <row r="231" spans="2:2" x14ac:dyDescent="0.35">
      <c r="B231" s="10" t="s">
        <v>42</v>
      </c>
    </row>
    <row r="232" spans="2:2" x14ac:dyDescent="0.35">
      <c r="B232" t="s">
        <v>46</v>
      </c>
    </row>
    <row r="233" spans="2:2" x14ac:dyDescent="0.35">
      <c r="B233" t="s">
        <v>47</v>
      </c>
    </row>
    <row r="256" spans="2:2" ht="23.5" x14ac:dyDescent="0.55000000000000004">
      <c r="B256" s="11" t="s">
        <v>40</v>
      </c>
    </row>
    <row r="257" spans="2:2" x14ac:dyDescent="0.35">
      <c r="B257" t="s">
        <v>44</v>
      </c>
    </row>
    <row r="258" spans="2:2" x14ac:dyDescent="0.35">
      <c r="B258" t="s">
        <v>45</v>
      </c>
    </row>
    <row r="259" spans="2:2" x14ac:dyDescent="0.35">
      <c r="B259" t="s">
        <v>41</v>
      </c>
    </row>
  </sheetData>
  <mergeCells count="1">
    <mergeCell ref="F3:H3"/>
  </mergeCells>
  <phoneticPr fontId="11" type="noConversion"/>
  <hyperlinks>
    <hyperlink ref="B209" r:id="rId1" display="http://www.kfst.dk/~/media/KFST/Vandtilsyn/Analyser/Pris og produktivitetsudvikling.pdf" xr:uid="{00000000-0004-0000-0000-000000000000}"/>
    <hyperlink ref="B187" r:id="rId2" xr:uid="{00000000-0004-0000-0000-000001000000}"/>
    <hyperlink ref="B147" r:id="rId3" xr:uid="{00000000-0004-0000-0000-000002000000}"/>
    <hyperlink ref="B118" r:id="rId4" xr:uid="{63882EBB-4015-42DB-BFFE-9C2A71C049DC}"/>
    <hyperlink ref="B92" r:id="rId5" xr:uid="{8F3380D1-5944-41C2-AA1C-BA882270820A}"/>
    <hyperlink ref="B65" r:id="rId6" xr:uid="{7AC414B4-814D-4124-AF9A-2F1891939046}"/>
    <hyperlink ref="B38" r:id="rId7" xr:uid="{47BBA5CA-C9CC-4CD0-B819-3A9ECA4282A1}"/>
  </hyperlinks>
  <pageMargins left="0.7" right="0.7" top="0.75" bottom="0.75" header="0.3" footer="0.3"/>
  <pageSetup paperSize="9" orientation="portrait" r:id="rId8"/>
  <drawing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56"/>
  <sheetViews>
    <sheetView tabSelected="1" zoomScale="80" zoomScaleNormal="80" workbookViewId="0">
      <selection activeCell="D33" sqref="D33"/>
    </sheetView>
  </sheetViews>
  <sheetFormatPr defaultRowHeight="14.5" x14ac:dyDescent="0.35"/>
  <cols>
    <col min="3" max="4" width="21" customWidth="1"/>
    <col min="5" max="5" width="18.81640625" bestFit="1" customWidth="1"/>
  </cols>
  <sheetData>
    <row r="2" spans="2:5" ht="21" x14ac:dyDescent="0.5">
      <c r="B2" s="15" t="s">
        <v>28</v>
      </c>
    </row>
    <row r="4" spans="2:5" ht="43.5" x14ac:dyDescent="0.35">
      <c r="B4" s="3"/>
      <c r="C4" s="4" t="s">
        <v>54</v>
      </c>
      <c r="D4" s="4" t="s">
        <v>77</v>
      </c>
      <c r="E4" s="23" t="s">
        <v>52</v>
      </c>
    </row>
    <row r="5" spans="2:5" x14ac:dyDescent="0.35">
      <c r="B5" s="3"/>
      <c r="C5" s="19" t="s">
        <v>53</v>
      </c>
      <c r="D5" s="19"/>
      <c r="E5" s="24" t="s">
        <v>53</v>
      </c>
    </row>
    <row r="6" spans="2:5" ht="29" x14ac:dyDescent="0.35">
      <c r="B6" s="3"/>
      <c r="C6" s="20" t="s">
        <v>55</v>
      </c>
      <c r="D6" s="21" t="s">
        <v>86</v>
      </c>
      <c r="E6" s="25" t="s">
        <v>27</v>
      </c>
    </row>
    <row r="7" spans="2:5" x14ac:dyDescent="0.35">
      <c r="B7" s="20" t="s">
        <v>7</v>
      </c>
      <c r="C7" s="5">
        <v>57.66</v>
      </c>
      <c r="D7" s="5"/>
      <c r="E7" s="26">
        <v>100.44</v>
      </c>
    </row>
    <row r="8" spans="2:5" x14ac:dyDescent="0.35">
      <c r="B8" s="20" t="s">
        <v>8</v>
      </c>
      <c r="C8" s="5">
        <v>60.18</v>
      </c>
      <c r="D8" s="5"/>
      <c r="E8" s="26">
        <v>104.83</v>
      </c>
    </row>
    <row r="9" spans="2:5" x14ac:dyDescent="0.35">
      <c r="B9" s="20" t="s">
        <v>9</v>
      </c>
      <c r="C9" s="5">
        <v>62.62</v>
      </c>
      <c r="D9" s="5"/>
      <c r="E9" s="26">
        <v>109.09</v>
      </c>
    </row>
    <row r="10" spans="2:5" x14ac:dyDescent="0.35">
      <c r="B10" s="20" t="s">
        <v>10</v>
      </c>
      <c r="C10" s="5">
        <v>63.83</v>
      </c>
      <c r="D10" s="5"/>
      <c r="E10" s="26">
        <v>111.2</v>
      </c>
    </row>
    <row r="11" spans="2:5" x14ac:dyDescent="0.35">
      <c r="B11" s="20" t="s">
        <v>11</v>
      </c>
      <c r="C11" s="5">
        <v>65.900000000000006</v>
      </c>
      <c r="D11" s="5"/>
      <c r="E11" s="26">
        <v>114.8</v>
      </c>
    </row>
    <row r="12" spans="2:5" x14ac:dyDescent="0.35">
      <c r="B12" s="20" t="s">
        <v>12</v>
      </c>
      <c r="C12" s="5">
        <v>69.19</v>
      </c>
      <c r="D12" s="5"/>
      <c r="E12" s="26">
        <v>120.53</v>
      </c>
    </row>
    <row r="13" spans="2:5" x14ac:dyDescent="0.35">
      <c r="B13" s="20" t="s">
        <v>13</v>
      </c>
      <c r="C13" s="5">
        <v>71.900000000000006</v>
      </c>
      <c r="D13" s="5"/>
      <c r="E13" s="26">
        <v>125.25</v>
      </c>
    </row>
    <row r="14" spans="2:5" x14ac:dyDescent="0.35">
      <c r="B14" s="20" t="s">
        <v>14</v>
      </c>
      <c r="C14" s="5">
        <v>72.64</v>
      </c>
      <c r="D14" s="5"/>
      <c r="E14" s="26">
        <v>126.55</v>
      </c>
    </row>
    <row r="15" spans="2:5" x14ac:dyDescent="0.35">
      <c r="B15" s="20" t="s">
        <v>15</v>
      </c>
      <c r="C15" s="5">
        <v>74</v>
      </c>
      <c r="D15" s="5"/>
      <c r="E15" s="26">
        <v>128.91</v>
      </c>
    </row>
    <row r="16" spans="2:5" x14ac:dyDescent="0.35">
      <c r="B16" s="20" t="s">
        <v>16</v>
      </c>
      <c r="C16" s="5">
        <v>76.58</v>
      </c>
      <c r="D16" s="5"/>
      <c r="E16" s="26">
        <v>133.4</v>
      </c>
    </row>
    <row r="17" spans="2:5" x14ac:dyDescent="0.35">
      <c r="B17" s="20" t="s">
        <v>17</v>
      </c>
      <c r="C17" s="5">
        <v>80.83</v>
      </c>
      <c r="D17" s="5"/>
      <c r="E17" s="26">
        <v>140.81</v>
      </c>
    </row>
    <row r="18" spans="2:5" x14ac:dyDescent="0.35">
      <c r="B18" s="20" t="s">
        <v>18</v>
      </c>
      <c r="C18" s="5">
        <v>83.69</v>
      </c>
      <c r="D18" s="5"/>
      <c r="E18" s="26">
        <v>145.80000000000001</v>
      </c>
    </row>
    <row r="19" spans="2:5" x14ac:dyDescent="0.35">
      <c r="B19" s="20" t="s">
        <v>19</v>
      </c>
      <c r="C19" s="5">
        <v>87.49</v>
      </c>
      <c r="D19" s="5"/>
      <c r="E19" s="26">
        <v>152.41999999999999</v>
      </c>
    </row>
    <row r="20" spans="2:5" x14ac:dyDescent="0.35">
      <c r="B20" s="20" t="s">
        <v>20</v>
      </c>
      <c r="C20" s="5">
        <v>95</v>
      </c>
      <c r="D20" s="5"/>
      <c r="E20" s="26">
        <v>165.49</v>
      </c>
    </row>
    <row r="21" spans="2:5" x14ac:dyDescent="0.35">
      <c r="B21" s="20" t="s">
        <v>21</v>
      </c>
      <c r="C21" s="5">
        <v>93.39</v>
      </c>
      <c r="D21" s="5"/>
      <c r="E21" s="26">
        <v>162.69999999999999</v>
      </c>
    </row>
    <row r="22" spans="2:5" x14ac:dyDescent="0.35">
      <c r="B22" s="20" t="s">
        <v>22</v>
      </c>
      <c r="C22" s="5">
        <v>95.01</v>
      </c>
      <c r="D22" s="5"/>
      <c r="E22" s="26">
        <v>165.51</v>
      </c>
    </row>
    <row r="23" spans="2:5" x14ac:dyDescent="0.35">
      <c r="B23" s="20" t="s">
        <v>23</v>
      </c>
      <c r="C23" s="5">
        <v>97.64</v>
      </c>
      <c r="D23" s="5"/>
      <c r="E23" s="26">
        <v>170.1</v>
      </c>
    </row>
    <row r="24" spans="2:5" x14ac:dyDescent="0.35">
      <c r="B24" s="20" t="s">
        <v>24</v>
      </c>
      <c r="C24" s="5">
        <v>97.99</v>
      </c>
      <c r="D24" s="5"/>
      <c r="E24" s="26">
        <v>170.71</v>
      </c>
    </row>
    <row r="25" spans="2:5" x14ac:dyDescent="0.35">
      <c r="B25" s="20" t="s">
        <v>25</v>
      </c>
      <c r="C25" s="5">
        <v>99.58</v>
      </c>
      <c r="D25" s="5"/>
      <c r="E25" s="26">
        <v>173.47</v>
      </c>
    </row>
    <row r="26" spans="2:5" x14ac:dyDescent="0.35">
      <c r="B26" s="20" t="s">
        <v>26</v>
      </c>
      <c r="C26" s="5">
        <v>100.49</v>
      </c>
      <c r="D26" s="5"/>
      <c r="E26" s="26">
        <v>175.06</v>
      </c>
    </row>
    <row r="27" spans="2:5" x14ac:dyDescent="0.35">
      <c r="B27" s="20" t="s">
        <v>29</v>
      </c>
      <c r="C27" s="5">
        <v>99.34</v>
      </c>
      <c r="D27" s="5">
        <v>-1.1399999999999999</v>
      </c>
      <c r="E27" s="26">
        <v>173.06</v>
      </c>
    </row>
    <row r="28" spans="2:5" x14ac:dyDescent="0.35">
      <c r="B28" s="20" t="s">
        <v>56</v>
      </c>
      <c r="C28" s="5">
        <v>102.52</v>
      </c>
      <c r="D28" s="5">
        <v>3.2</v>
      </c>
      <c r="E28" s="3"/>
    </row>
    <row r="29" spans="2:5" x14ac:dyDescent="0.35">
      <c r="B29" s="22" t="s">
        <v>61</v>
      </c>
      <c r="C29" s="5">
        <v>103.91</v>
      </c>
      <c r="D29" s="5">
        <v>1.36</v>
      </c>
      <c r="E29" s="3"/>
    </row>
    <row r="30" spans="2:5" x14ac:dyDescent="0.35">
      <c r="B30" s="22" t="s">
        <v>66</v>
      </c>
      <c r="C30" s="5">
        <v>107.72</v>
      </c>
      <c r="D30" s="5">
        <v>3.67</v>
      </c>
      <c r="E30" s="3"/>
    </row>
    <row r="31" spans="2:5" x14ac:dyDescent="0.35">
      <c r="B31" s="22" t="s">
        <v>67</v>
      </c>
      <c r="C31" s="5">
        <v>108.47</v>
      </c>
      <c r="D31" s="5">
        <v>0.7</v>
      </c>
      <c r="E31" s="3"/>
    </row>
    <row r="32" spans="2:5" x14ac:dyDescent="0.35">
      <c r="B32" s="22" t="s">
        <v>76</v>
      </c>
      <c r="C32" s="5">
        <v>108.02</v>
      </c>
      <c r="D32" s="5">
        <v>-0.41</v>
      </c>
      <c r="E32" s="3"/>
    </row>
    <row r="33" spans="2:5" x14ac:dyDescent="0.35">
      <c r="B33" s="22" t="s">
        <v>78</v>
      </c>
      <c r="C33" s="5">
        <v>111.87</v>
      </c>
      <c r="D33" s="5">
        <v>3.56</v>
      </c>
      <c r="E33" s="3"/>
    </row>
    <row r="34" spans="2:5" x14ac:dyDescent="0.35">
      <c r="B34" s="22" t="s">
        <v>85</v>
      </c>
      <c r="C34" s="5">
        <v>124.71</v>
      </c>
      <c r="D34" s="5">
        <v>11.48</v>
      </c>
      <c r="E34" s="3"/>
    </row>
    <row r="35" spans="2:5" x14ac:dyDescent="0.35">
      <c r="B35" s="22" t="s">
        <v>91</v>
      </c>
      <c r="C35" s="5">
        <v>130.91</v>
      </c>
      <c r="D35" s="5">
        <v>4.97</v>
      </c>
      <c r="E35" s="3"/>
    </row>
    <row r="36" spans="2:5" x14ac:dyDescent="0.35">
      <c r="B36" s="27"/>
    </row>
    <row r="56" spans="7:7" x14ac:dyDescent="0.35">
      <c r="G56">
        <f>500*130.91/69.19</f>
        <v>946.01821072409314</v>
      </c>
    </row>
  </sheetData>
  <phoneticPr fontId="11" type="noConversion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nva_Dokumenttype xmlns="792ba2b8-1703-4493-9f4e-fce667a26f70" xsi:nil="true"/>
    <lcf76f155ced4ddcb4097134ff3c332f xmlns="e3f25aed-e059-44ac-b533-a36a7925a6e7">
      <Terms xmlns="http://schemas.microsoft.com/office/infopath/2007/PartnerControls"/>
    </lcf76f155ced4ddcb4097134ff3c332f>
    <Danva_Emneord xmlns="792ba2b8-1703-4493-9f4e-fce667a26f70" xsi:nil="true"/>
    <TaxCatchAll xmlns="792ba2b8-1703-4493-9f4e-fce667a26f7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anva documents" ma:contentTypeID="0x0101009C78047F5B31E44EB246151567D72BF100D46B392F320C9541B5C24D4039A5301E" ma:contentTypeVersion="15" ma:contentTypeDescription="" ma:contentTypeScope="" ma:versionID="f656904514f5c663c074a65d325c56ba">
  <xsd:schema xmlns:xsd="http://www.w3.org/2001/XMLSchema" xmlns:xs="http://www.w3.org/2001/XMLSchema" xmlns:p="http://schemas.microsoft.com/office/2006/metadata/properties" xmlns:ns2="792ba2b8-1703-4493-9f4e-fce667a26f70" xmlns:ns3="e3f25aed-e059-44ac-b533-a36a7925a6e7" targetNamespace="http://schemas.microsoft.com/office/2006/metadata/properties" ma:root="true" ma:fieldsID="ee99d00840f4c6fa64017ae5ccaa28fe" ns2:_="" ns3:_="">
    <xsd:import namespace="792ba2b8-1703-4493-9f4e-fce667a26f70"/>
    <xsd:import namespace="e3f25aed-e059-44ac-b533-a36a7925a6e7"/>
    <xsd:element name="properties">
      <xsd:complexType>
        <xsd:sequence>
          <xsd:element name="documentManagement">
            <xsd:complexType>
              <xsd:all>
                <xsd:element ref="ns2:Danva_Emneord" minOccurs="0"/>
                <xsd:element ref="ns2:Danva_Dokumenttype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2ba2b8-1703-4493-9f4e-fce667a26f70" elementFormDefault="qualified">
    <xsd:import namespace="http://schemas.microsoft.com/office/2006/documentManagement/types"/>
    <xsd:import namespace="http://schemas.microsoft.com/office/infopath/2007/PartnerControls"/>
    <xsd:element name="Danva_Emneord" ma:index="8" nillable="true" ma:displayName="Danva Emneord" ma:default="" ma:internalName="Danva_x0020_Emneord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Grundvand"/>
                    <xsd:enumeration value="Drikkevand"/>
                    <xsd:enumeration value="Spildevand"/>
                    <xsd:enumeration value="Afløb"/>
                    <xsd:enumeration value="Lovgivning"/>
                    <xsd:enumeration value="Innovation"/>
                    <xsd:enumeration value="Internationalt samarbejde"/>
                    <xsd:enumeration value="Klima"/>
                    <xsd:enumeration value="Klimatilpasning"/>
                    <xsd:enumeration value="Samarbejdspartnere"/>
                    <xsd:enumeration value="Administration"/>
                  </xsd:restriction>
                </xsd:simpleType>
              </xsd:element>
            </xsd:sequence>
          </xsd:extension>
        </xsd:complexContent>
      </xsd:complexType>
    </xsd:element>
    <xsd:element name="Danva_Dokumenttype" ma:index="9" nillable="true" ma:displayName="Dokumenttype" ma:default="" ma:format="Dropdown" ma:internalName="Danva_x0020_Dokumenttype">
      <xsd:simpleType>
        <xsd:restriction base="dms:Choice">
          <xsd:enumeration value="ATR skema – budgetændring"/>
          <xsd:enumeration value="ATR skema"/>
          <xsd:enumeration value="Bilag"/>
          <xsd:enumeration value="Brev/E-mail"/>
          <xsd:enumeration value="Dagsorden/referat"/>
          <xsd:enumeration value="Drøftelse ved møder"/>
          <xsd:enumeration value="DANVA Flyer"/>
          <xsd:enumeration value="Indstilling til beslutning"/>
          <xsd:enumeration value="Memo"/>
          <xsd:enumeration value="Mundtlig orientering"/>
          <xsd:enumeration value="Notat"/>
          <xsd:enumeration value="Procedurebeskrivelse"/>
          <xsd:enumeration value="Rapport"/>
          <xsd:enumeration value="Pjecer"/>
          <xsd:enumeration value="Foldere"/>
          <xsd:enumeration value="Artikel"/>
          <xsd:enumeration value="Pressemeddelelse"/>
          <xsd:enumeration value="Skriftlig orientering"/>
          <xsd:enumeration value="Vejledning"/>
          <xsd:enumeration value="Kontrakter"/>
          <xsd:enumeration value="PowerPoints"/>
        </xsd:restriction>
      </xsd:simpleType>
    </xsd:element>
    <xsd:element name="TaxCatchAll" ma:index="14" nillable="true" ma:displayName="Taxonomy Catch All Column" ma:hidden="true" ma:list="{fc6517ea-f93f-4dc4-877c-281d26533175}" ma:internalName="TaxCatchAll" ma:showField="CatchAllData" ma:web="792ba2b8-1703-4493-9f4e-fce667a26f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25aed-e059-44ac-b533-a36a7925a6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bc99448-09c4-4342-852c-a67baaffc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860C7D-1C25-481E-B979-8D7A19D7FCBA}">
  <ds:schemaRefs>
    <ds:schemaRef ds:uri="http://schemas.microsoft.com/office/2006/metadata/properties"/>
    <ds:schemaRef ds:uri="http://schemas.microsoft.com/office/infopath/2007/PartnerControls"/>
    <ds:schemaRef ds:uri="792ba2b8-1703-4493-9f4e-fce667a26f70"/>
    <ds:schemaRef ds:uri="e3f25aed-e059-44ac-b533-a36a7925a6e7"/>
  </ds:schemaRefs>
</ds:datastoreItem>
</file>

<file path=customXml/itemProps2.xml><?xml version="1.0" encoding="utf-8"?>
<ds:datastoreItem xmlns:ds="http://schemas.openxmlformats.org/officeDocument/2006/customXml" ds:itemID="{F5C29C58-2F99-4A64-9D02-25ADA605EF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DA3D34-95C9-4F33-BE7C-B330A39C075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Drikkevand</vt:lpstr>
      <vt:lpstr>Spildevand</vt:lpstr>
    </vt:vector>
  </TitlesOfParts>
  <Company>Danva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Bo Sørensen</dc:creator>
  <cp:lastModifiedBy>Thomas Bo Sørensen</cp:lastModifiedBy>
  <dcterms:created xsi:type="dcterms:W3CDTF">2014-05-14T12:51:11Z</dcterms:created>
  <dcterms:modified xsi:type="dcterms:W3CDTF">2023-09-11T21:01:49Z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0x0101009C78047F5B31E44EB246151567D72BF100D46B392F320C9541B5C24D4039A5301E</vt:lpwstr>
  </property>
  <property fmtid="{D5CDD505-2E9C-101B-9397-08002B2CF9AE}" pid="3" name="MediaServiceImageTags">
    <vt:lpwstr/>
  </property>
</Properties>
</file>